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5371" windowWidth="13140" windowHeight="10980" activeTab="0"/>
  </bookViews>
  <sheets>
    <sheet name="riepilogo asl" sheetId="1" r:id="rId1"/>
  </sheets>
  <definedNames/>
  <calcPr fullCalcOnLoad="1"/>
</workbook>
</file>

<file path=xl/sharedStrings.xml><?xml version="1.0" encoding="utf-8"?>
<sst xmlns="http://schemas.openxmlformats.org/spreadsheetml/2006/main" count="209" uniqueCount="71">
  <si>
    <t>DIREZIONE GENERALE</t>
  </si>
  <si>
    <t>DIREZIONE AMMINISTRATIVA</t>
  </si>
  <si>
    <t>Servizio Personale</t>
  </si>
  <si>
    <t>Servizio Affari Generali e Legali</t>
  </si>
  <si>
    <t>Servizio Contabilità e Finanza</t>
  </si>
  <si>
    <t>DIREZIONE SANITARIA</t>
  </si>
  <si>
    <t>Servizio Igiene degli Alimenti e della Nutrizione</t>
  </si>
  <si>
    <t>Servizio Igiene e Sanità Pubblica</t>
  </si>
  <si>
    <t>Servizio Sanità Animale</t>
  </si>
  <si>
    <t xml:space="preserve">Servizio Assistenza Farmaceutica </t>
  </si>
  <si>
    <t>Staff Direzione sociale</t>
  </si>
  <si>
    <t>Servizio Dipendenze</t>
  </si>
  <si>
    <t>19</t>
  </si>
  <si>
    <t>22</t>
  </si>
  <si>
    <t xml:space="preserve">TASSI di ASSENZA </t>
  </si>
  <si>
    <t>STRUTTURA</t>
  </si>
  <si>
    <r>
      <t xml:space="preserve">TOTALE Giorni </t>
    </r>
    <r>
      <rPr>
        <b/>
        <u val="single"/>
        <sz val="10"/>
        <rFont val="Arial"/>
        <family val="2"/>
      </rPr>
      <t>lavorativi</t>
    </r>
  </si>
  <si>
    <r>
      <t xml:space="preserve">TOTALE Giorni di </t>
    </r>
    <r>
      <rPr>
        <b/>
        <u val="single"/>
        <sz val="10"/>
        <rFont val="Arial"/>
        <family val="2"/>
      </rPr>
      <t>presenza</t>
    </r>
  </si>
  <si>
    <r>
      <t xml:space="preserve">Giorni
COMPLESSIVI di ASSENZA
</t>
    </r>
    <r>
      <rPr>
        <u val="single"/>
        <sz val="10"/>
        <rFont val="Arial"/>
        <family val="2"/>
      </rPr>
      <t>(a qualsiasi titolo)</t>
    </r>
    <r>
      <rPr>
        <sz val="10"/>
        <rFont val="Arial"/>
        <family val="2"/>
      </rPr>
      <t>.</t>
    </r>
    <r>
      <rPr>
        <b/>
        <sz val="8"/>
        <rFont val="Arial"/>
        <family val="2"/>
      </rPr>
      <t xml:space="preserve"> (1)</t>
    </r>
  </si>
  <si>
    <r>
      <t xml:space="preserve">% Giorni di ASSENZA
</t>
    </r>
    <r>
      <rPr>
        <sz val="8"/>
        <rFont val="Arial"/>
        <family val="2"/>
      </rPr>
      <t>(Come richiesto dalla Circolare 03/09 -  Funzione Pubblica)</t>
    </r>
  </si>
  <si>
    <t xml:space="preserve">Giorni di ASSENZA </t>
  </si>
  <si>
    <r>
      <t>% Giorni di ASSENZA</t>
    </r>
  </si>
  <si>
    <r>
      <t xml:space="preserve">                                              TOTALE AZIENDALE =</t>
    </r>
    <r>
      <rPr>
        <b/>
        <sz val="10"/>
        <color indexed="9"/>
        <rFont val="Arial"/>
        <family val="2"/>
      </rPr>
      <t>..</t>
    </r>
  </si>
  <si>
    <r>
      <t xml:space="preserve">% Giorni di PRESENZA
</t>
    </r>
    <r>
      <rPr>
        <sz val="8"/>
        <rFont val="Arial"/>
        <family val="2"/>
      </rPr>
      <t>(Come richiesto dalla Circolare 03/09 -  Funzione Pubblica)</t>
    </r>
  </si>
  <si>
    <t>si segnala che l'elaborazione dei dati viene effettuata  mensilmente con riferimento al bimestre precedente</t>
  </si>
  <si>
    <t>DIREZIONE SOCIALE</t>
  </si>
  <si>
    <t>Servizio Tecnico Patrimoniale</t>
  </si>
  <si>
    <t>Dipartimento Programmazione Acquisti Controllo (PAC)</t>
  </si>
  <si>
    <t>%</t>
  </si>
  <si>
    <t>U.O. Sistema Informativo ed Informatico aziendale</t>
  </si>
  <si>
    <t>U.O. Qualità</t>
  </si>
  <si>
    <t>U.O. Servizio Prevenzione e Protezione Interna</t>
  </si>
  <si>
    <t>U.O. Relazioni con il Pubblico e Comunicazione Istituzionale</t>
  </si>
  <si>
    <t xml:space="preserve">Dipartimento Amministrativo </t>
  </si>
  <si>
    <t>Servizio  Accreditamento e Controllo Erogatori Sanitari</t>
  </si>
  <si>
    <t>Dipartimento Prevenzione Medico</t>
  </si>
  <si>
    <t>Dipartimento Prevenzione Veterinario</t>
  </si>
  <si>
    <t>Dipartimento delle  Cure Primarie e Gestione del Territorio</t>
  </si>
  <si>
    <t>Dipartimento Assitenza Socio Sanitaria Integrata (ASSI)</t>
  </si>
  <si>
    <t>Dipartimento Dipendenze</t>
  </si>
  <si>
    <t>U.O Programmazione e Raccordo Territoriale</t>
  </si>
  <si>
    <t xml:space="preserve">Servizio Famiglia </t>
  </si>
  <si>
    <t>U.O. Medicina Preventiva nelle Comunità</t>
  </si>
  <si>
    <t>U.O Igiene  Edilizia ed Ambientale</t>
  </si>
  <si>
    <t>Servizio Impiantistica e della Sicurezza</t>
  </si>
  <si>
    <t>Servizio Prevenzione e Sicurezza Ambienti di Lavoro</t>
  </si>
  <si>
    <t>Staff Dipartimento di Prevenzione Medica</t>
  </si>
  <si>
    <t xml:space="preserve">Servizio Igiene degli Allevamenti e delle Produzioni Zootecniche </t>
  </si>
  <si>
    <t xml:space="preserve">Servizio Igiene della Produzione e Trasformazione ….degli Alimenti </t>
  </si>
  <si>
    <t>Servizio Disabilità</t>
  </si>
  <si>
    <t>Segreteria Direzione Sanitaria</t>
  </si>
  <si>
    <t>Dipartimento di cure primarie</t>
  </si>
  <si>
    <t>Segreteria Amministrativa</t>
  </si>
  <si>
    <t>Call Center</t>
  </si>
  <si>
    <t>U.O. Trasparenza, Anticorruzione e Performance</t>
  </si>
  <si>
    <t xml:space="preserve">Staff Direzione Generale </t>
  </si>
  <si>
    <t>U.O. Programmazione e Controllo di Gestione</t>
  </si>
  <si>
    <t>U.O. Osservatorio Costi e Acquisti</t>
  </si>
  <si>
    <t>Servizio Gestione Operativa</t>
  </si>
  <si>
    <t>Distretto Monza - Carate (26+28)</t>
  </si>
  <si>
    <t>Distretto Desio - Seregno (27+29)</t>
  </si>
  <si>
    <t>Servizio Epidemiologia e Oncologico</t>
  </si>
  <si>
    <t>U.O. Gestione Professioni Sanitarie</t>
  </si>
  <si>
    <t>Servizio Medicina Legale e Risk Management</t>
  </si>
  <si>
    <t>Servizio  Negoziazione e Governo delle Prestazioni 50+51</t>
  </si>
  <si>
    <t>Servizio Assistenza Sanitaria Primaria</t>
  </si>
  <si>
    <t xml:space="preserve"> -</t>
  </si>
  <si>
    <t>-</t>
  </si>
  <si>
    <t xml:space="preserve"> - </t>
  </si>
  <si>
    <t>ù</t>
  </si>
  <si>
    <t xml:space="preserve"> &gt; Periodo di riferimento = OTTOBRE 2016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</si>
</sst>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"/>
    <numFmt numFmtId="165" formatCode="0_ ;[Red]\-0\ "/>
    <numFmt numFmtId="166" formatCode="_-* #,##0_-;\-* #,##0_-;_-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&quot;€&quot;\ #,##0"/>
  </numFmts>
  <fonts count="52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21"/>
      <name val="Arial"/>
      <family val="2"/>
    </font>
    <font>
      <sz val="8"/>
      <color indexed="8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0" fontId="39" fillId="20" borderId="3" applyNumberFormat="0" applyAlignment="0" applyProtection="0"/>
    <xf numFmtId="0" fontId="1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0" fontId="42" fillId="19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/>
    </xf>
    <xf numFmtId="1" fontId="3" fillId="0" borderId="0" xfId="0" applyNumberFormat="1" applyFont="1" applyFill="1" applyAlignment="1">
      <alignment vertical="center" wrapText="1"/>
    </xf>
    <xf numFmtId="1" fontId="7" fillId="0" borderId="10" xfId="0" applyNumberFormat="1" applyFont="1" applyFill="1" applyBorder="1" applyAlignment="1">
      <alignment vertical="center" wrapText="1"/>
    </xf>
    <xf numFmtId="1" fontId="4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/>
    </xf>
    <xf numFmtId="1" fontId="7" fillId="32" borderId="10" xfId="0" applyNumberFormat="1" applyFont="1" applyFill="1" applyBorder="1" applyAlignment="1">
      <alignment vertical="center" wrapText="1"/>
    </xf>
    <xf numFmtId="1" fontId="0" fillId="32" borderId="17" xfId="0" applyNumberFormat="1" applyFont="1" applyFill="1" applyBorder="1" applyAlignment="1">
      <alignment/>
    </xf>
    <xf numFmtId="1" fontId="0" fillId="32" borderId="18" xfId="0" applyNumberFormat="1" applyFont="1" applyFill="1" applyBorder="1" applyAlignment="1">
      <alignment/>
    </xf>
    <xf numFmtId="1" fontId="0" fillId="32" borderId="19" xfId="0" applyNumberFormat="1" applyFont="1" applyFill="1" applyBorder="1" applyAlignment="1">
      <alignment horizontal="right" vertical="center" wrapText="1"/>
    </xf>
    <xf numFmtId="1" fontId="6" fillId="32" borderId="19" xfId="0" applyNumberFormat="1" applyFont="1" applyFill="1" applyBorder="1" applyAlignment="1">
      <alignment horizontal="right" vertical="center" wrapText="1"/>
    </xf>
    <xf numFmtId="1" fontId="1" fillId="32" borderId="19" xfId="0" applyNumberFormat="1" applyFont="1" applyFill="1" applyBorder="1" applyAlignment="1">
      <alignment horizontal="right" vertical="center" wrapText="1"/>
    </xf>
    <xf numFmtId="2" fontId="0" fillId="32" borderId="19" xfId="0" applyNumberFormat="1" applyFont="1" applyFill="1" applyBorder="1" applyAlignment="1">
      <alignment vertical="center" wrapText="1"/>
    </xf>
    <xf numFmtId="1" fontId="0" fillId="32" borderId="20" xfId="0" applyNumberFormat="1" applyFont="1" applyFill="1" applyBorder="1" applyAlignment="1">
      <alignment/>
    </xf>
    <xf numFmtId="1" fontId="0" fillId="32" borderId="0" xfId="0" applyNumberFormat="1" applyFont="1" applyFill="1" applyBorder="1" applyAlignment="1">
      <alignment/>
    </xf>
    <xf numFmtId="1" fontId="14" fillId="0" borderId="10" xfId="0" applyNumberFormat="1" applyFont="1" applyFill="1" applyBorder="1" applyAlignment="1">
      <alignment vertical="center" wrapText="1"/>
    </xf>
    <xf numFmtId="1" fontId="13" fillId="0" borderId="2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3" fontId="0" fillId="32" borderId="0" xfId="0" applyNumberFormat="1" applyFont="1" applyFill="1" applyBorder="1" applyAlignment="1">
      <alignment/>
    </xf>
    <xf numFmtId="3" fontId="0" fillId="32" borderId="18" xfId="0" applyNumberFormat="1" applyFont="1" applyFill="1" applyBorder="1" applyAlignment="1">
      <alignment/>
    </xf>
    <xf numFmtId="1" fontId="0" fillId="0" borderId="0" xfId="0" applyNumberFormat="1" applyFont="1" applyFill="1" applyAlignment="1">
      <alignment vertical="center" wrapText="1"/>
    </xf>
    <xf numFmtId="1" fontId="3" fillId="0" borderId="0" xfId="0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vertical="center"/>
    </xf>
    <xf numFmtId="49" fontId="3" fillId="4" borderId="22" xfId="0" applyNumberFormat="1" applyFont="1" applyFill="1" applyBorder="1" applyAlignment="1">
      <alignment horizontal="center" vertical="center" wrapText="1"/>
    </xf>
    <xf numFmtId="9" fontId="4" fillId="0" borderId="23" xfId="0" applyNumberFormat="1" applyFont="1" applyFill="1" applyBorder="1" applyAlignment="1">
      <alignment horizontal="right" vertical="center"/>
    </xf>
    <xf numFmtId="1" fontId="0" fillId="32" borderId="21" xfId="0" applyNumberFormat="1" applyFont="1" applyFill="1" applyBorder="1" applyAlignment="1">
      <alignment/>
    </xf>
    <xf numFmtId="1" fontId="0" fillId="32" borderId="24" xfId="0" applyNumberFormat="1" applyFont="1" applyFill="1" applyBorder="1" applyAlignment="1">
      <alignment/>
    </xf>
    <xf numFmtId="9" fontId="13" fillId="33" borderId="23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vertical="center"/>
    </xf>
    <xf numFmtId="1" fontId="3" fillId="4" borderId="12" xfId="0" applyNumberFormat="1" applyFont="1" applyFill="1" applyBorder="1" applyAlignment="1">
      <alignment horizontal="center" vertical="center" wrapText="1"/>
    </xf>
    <xf numFmtId="1" fontId="0" fillId="32" borderId="19" xfId="0" applyNumberFormat="1" applyFont="1" applyFill="1" applyBorder="1" applyAlignment="1">
      <alignment vertical="center" wrapText="1"/>
    </xf>
    <xf numFmtId="1" fontId="0" fillId="0" borderId="0" xfId="0" applyNumberFormat="1" applyFont="1" applyFill="1" applyBorder="1" applyAlignment="1">
      <alignment vertical="center"/>
    </xf>
    <xf numFmtId="1" fontId="3" fillId="33" borderId="12" xfId="0" applyNumberFormat="1" applyFont="1" applyFill="1" applyBorder="1" applyAlignment="1">
      <alignment horizontal="center" vertical="center" wrapText="1"/>
    </xf>
    <xf numFmtId="2" fontId="0" fillId="32" borderId="26" xfId="0" applyNumberFormat="1" applyFont="1" applyFill="1" applyBorder="1" applyAlignment="1">
      <alignment vertical="center" wrapText="1"/>
    </xf>
    <xf numFmtId="1" fontId="0" fillId="32" borderId="23" xfId="0" applyNumberFormat="1" applyFont="1" applyFill="1" applyBorder="1" applyAlignment="1">
      <alignment/>
    </xf>
    <xf numFmtId="3" fontId="0" fillId="32" borderId="17" xfId="0" applyNumberFormat="1" applyFont="1" applyFill="1" applyBorder="1" applyAlignment="1">
      <alignment/>
    </xf>
    <xf numFmtId="3" fontId="0" fillId="32" borderId="27" xfId="0" applyNumberFormat="1" applyFont="1" applyFill="1" applyBorder="1" applyAlignment="1">
      <alignment/>
    </xf>
    <xf numFmtId="3" fontId="0" fillId="32" borderId="28" xfId="0" applyNumberFormat="1" applyFont="1" applyFill="1" applyBorder="1" applyAlignment="1">
      <alignment/>
    </xf>
    <xf numFmtId="1" fontId="0" fillId="32" borderId="28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>
      <alignment horizontal="right" vertical="center" wrapText="1"/>
    </xf>
    <xf numFmtId="1" fontId="0" fillId="32" borderId="17" xfId="0" applyNumberFormat="1" applyFont="1" applyFill="1" applyBorder="1" applyAlignment="1">
      <alignment horizontal="right"/>
    </xf>
    <xf numFmtId="1" fontId="7" fillId="0" borderId="28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 wrapText="1"/>
    </xf>
    <xf numFmtId="1" fontId="16" fillId="0" borderId="10" xfId="0" applyNumberFormat="1" applyFont="1" applyFill="1" applyBorder="1" applyAlignment="1">
      <alignment vertical="center" wrapText="1"/>
    </xf>
    <xf numFmtId="1" fontId="0" fillId="0" borderId="29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25" xfId="0" applyNumberFormat="1" applyFont="1" applyFill="1" applyBorder="1" applyAlignment="1">
      <alignment horizontal="right"/>
    </xf>
    <xf numFmtId="3" fontId="0" fillId="32" borderId="25" xfId="0" applyNumberFormat="1" applyFont="1" applyFill="1" applyBorder="1" applyAlignment="1">
      <alignment/>
    </xf>
    <xf numFmtId="3" fontId="0" fillId="32" borderId="2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vertical="center" wrapText="1"/>
    </xf>
    <xf numFmtId="9" fontId="0" fillId="0" borderId="23" xfId="0" applyNumberFormat="1" applyFont="1" applyFill="1" applyBorder="1" applyAlignment="1">
      <alignment horizontal="right" vertical="center"/>
    </xf>
    <xf numFmtId="3" fontId="3" fillId="33" borderId="25" xfId="0" applyNumberFormat="1" applyFont="1" applyFill="1" applyBorder="1" applyAlignment="1">
      <alignment/>
    </xf>
    <xf numFmtId="1" fontId="0" fillId="0" borderId="27" xfId="0" applyNumberFormat="1" applyFont="1" applyFill="1" applyBorder="1" applyAlignment="1">
      <alignment horizontal="right"/>
    </xf>
    <xf numFmtId="9" fontId="4" fillId="0" borderId="21" xfId="0" applyNumberFormat="1" applyFont="1" applyFill="1" applyBorder="1" applyAlignment="1">
      <alignment horizontal="right" vertical="center"/>
    </xf>
    <xf numFmtId="1" fontId="0" fillId="0" borderId="17" xfId="0" applyNumberFormat="1" applyFont="1" applyFill="1" applyBorder="1" applyAlignment="1">
      <alignment horizontal="right"/>
    </xf>
    <xf numFmtId="9" fontId="0" fillId="0" borderId="24" xfId="0" applyNumberFormat="1" applyFont="1" applyFill="1" applyBorder="1" applyAlignment="1">
      <alignment horizontal="right" vertical="center"/>
    </xf>
    <xf numFmtId="1" fontId="0" fillId="32" borderId="30" xfId="0" applyNumberFormat="1" applyFont="1" applyFill="1" applyBorder="1" applyAlignment="1">
      <alignment/>
    </xf>
    <xf numFmtId="1" fontId="4" fillId="0" borderId="27" xfId="0" applyNumberFormat="1" applyFont="1" applyFill="1" applyBorder="1" applyAlignment="1">
      <alignment horizontal="right" vertical="center"/>
    </xf>
    <xf numFmtId="1" fontId="4" fillId="0" borderId="17" xfId="0" applyNumberFormat="1" applyFont="1" applyFill="1" applyBorder="1" applyAlignment="1">
      <alignment horizontal="right" vertical="center"/>
    </xf>
    <xf numFmtId="9" fontId="4" fillId="0" borderId="24" xfId="0" applyNumberFormat="1" applyFont="1" applyFill="1" applyBorder="1" applyAlignment="1">
      <alignment horizontal="right" vertical="center"/>
    </xf>
    <xf numFmtId="1" fontId="0" fillId="0" borderId="31" xfId="0" applyNumberFormat="1" applyFont="1" applyFill="1" applyBorder="1" applyAlignment="1">
      <alignment horizontal="righ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962275" y="0"/>
          <a:ext cx="1838325" cy="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ESCLUSO ferie, aspettativa NON retribuita e solo periodo obbligatorio di maternità</a:t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467100" y="0"/>
          <a:ext cx="1333500" cy="0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Sono considerate tutte le ore di assenza a qualsiasi titolo: malattia, ferie, maternità, permessi a qualsiasi titolo, aspettativa, congedo obbligatorio, ecc.)</a:t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4</xdr:col>
      <xdr:colOff>1028700</xdr:colOff>
      <xdr:row>2</xdr:row>
      <xdr:rowOff>104775</xdr:rowOff>
    </xdr:to>
    <xdr:sp>
      <xdr:nvSpPr>
        <xdr:cNvPr id="3" name="Rectangle 2"/>
        <xdr:cNvSpPr>
          <a:spLocks/>
        </xdr:cNvSpPr>
      </xdr:nvSpPr>
      <xdr:spPr>
        <a:xfrm>
          <a:off x="3829050" y="0"/>
          <a:ext cx="952500" cy="962025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Sono considerate tutte le ore di assenza : malattia, ferie, maternità, permessi a qualsiasi titolo, aspettativa, congedo obbligatorio, ecc.)</a:t>
          </a:r>
        </a:p>
      </xdr:txBody>
    </xdr:sp>
    <xdr:clientData/>
  </xdr:twoCellAnchor>
  <xdr:twoCellAnchor>
    <xdr:from>
      <xdr:col>9</xdr:col>
      <xdr:colOff>0</xdr:colOff>
      <xdr:row>2</xdr:row>
      <xdr:rowOff>133350</xdr:rowOff>
    </xdr:from>
    <xdr:to>
      <xdr:col>9</xdr:col>
      <xdr:colOff>0</xdr:colOff>
      <xdr:row>3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6991350" y="9906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12</xdr:col>
      <xdr:colOff>0</xdr:colOff>
      <xdr:row>2</xdr:row>
      <xdr:rowOff>104775</xdr:rowOff>
    </xdr:to>
    <xdr:sp>
      <xdr:nvSpPr>
        <xdr:cNvPr id="5" name="Rectangle 1"/>
        <xdr:cNvSpPr>
          <a:spLocks/>
        </xdr:cNvSpPr>
      </xdr:nvSpPr>
      <xdr:spPr>
        <a:xfrm>
          <a:off x="7019925" y="0"/>
          <a:ext cx="1666875" cy="96202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ESCLUSO ferie, aspettativa NON retribuita e solo periodo obbligatorio di maternità</a:t>
          </a:r>
        </a:p>
      </xdr:txBody>
    </xdr:sp>
    <xdr:clientData/>
  </xdr:twoCellAnchor>
  <xdr:twoCellAnchor>
    <xdr:from>
      <xdr:col>9</xdr:col>
      <xdr:colOff>361950</xdr:colOff>
      <xdr:row>2</xdr:row>
      <xdr:rowOff>133350</xdr:rowOff>
    </xdr:from>
    <xdr:to>
      <xdr:col>9</xdr:col>
      <xdr:colOff>361950</xdr:colOff>
      <xdr:row>3</xdr:row>
      <xdr:rowOff>0</xdr:rowOff>
    </xdr:to>
    <xdr:sp>
      <xdr:nvSpPr>
        <xdr:cNvPr id="6" name="Line 10"/>
        <xdr:cNvSpPr>
          <a:spLocks/>
        </xdr:cNvSpPr>
      </xdr:nvSpPr>
      <xdr:spPr>
        <a:xfrm flipV="1">
          <a:off x="7353300" y="9906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2</xdr:row>
      <xdr:rowOff>133350</xdr:rowOff>
    </xdr:from>
    <xdr:to>
      <xdr:col>10</xdr:col>
      <xdr:colOff>314325</xdr:colOff>
      <xdr:row>3</xdr:row>
      <xdr:rowOff>0</xdr:rowOff>
    </xdr:to>
    <xdr:sp>
      <xdr:nvSpPr>
        <xdr:cNvPr id="7" name="Line 11"/>
        <xdr:cNvSpPr>
          <a:spLocks/>
        </xdr:cNvSpPr>
      </xdr:nvSpPr>
      <xdr:spPr>
        <a:xfrm flipH="1" flipV="1">
          <a:off x="8067675" y="9906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zoomScalePageLayoutView="0" workbookViewId="0" topLeftCell="A1">
      <selection activeCell="K1" sqref="D1:K16384"/>
    </sheetView>
  </sheetViews>
  <sheetFormatPr defaultColWidth="9.140625" defaultRowHeight="12.75"/>
  <cols>
    <col min="1" max="1" width="3.140625" style="67" customWidth="1"/>
    <col min="2" max="2" width="31.8515625" style="11" customWidth="1"/>
    <col min="3" max="3" width="9.421875" style="3" bestFit="1" customWidth="1"/>
    <col min="4" max="4" width="11.8515625" style="4" customWidth="1"/>
    <col min="5" max="5" width="15.7109375" style="5" customWidth="1"/>
    <col min="6" max="6" width="13.140625" style="3" customWidth="1"/>
    <col min="7" max="7" width="3.140625" style="7" customWidth="1"/>
    <col min="8" max="8" width="14.00390625" style="3" customWidth="1"/>
    <col min="9" max="9" width="2.57421875" style="7" customWidth="1"/>
    <col min="10" max="10" width="11.421875" style="3" customWidth="1"/>
    <col min="11" max="11" width="10.8515625" style="3" customWidth="1"/>
    <col min="12" max="12" width="3.140625" style="7" customWidth="1"/>
    <col min="13" max="16384" width="9.140625" style="13" customWidth="1"/>
  </cols>
  <sheetData>
    <row r="1" spans="1:11" s="15" customFormat="1" ht="12.75">
      <c r="A1" s="68"/>
      <c r="B1" s="16"/>
      <c r="E1" s="17"/>
      <c r="F1" s="51"/>
      <c r="G1" s="18"/>
      <c r="H1" s="51"/>
      <c r="I1" s="18"/>
      <c r="K1" s="51"/>
    </row>
    <row r="2" spans="1:11" s="15" customFormat="1" ht="54.75" customHeight="1">
      <c r="A2" s="68"/>
      <c r="B2" s="19" t="s">
        <v>14</v>
      </c>
      <c r="E2" s="17"/>
      <c r="F2" s="51"/>
      <c r="G2" s="18"/>
      <c r="H2" s="51"/>
      <c r="I2" s="18"/>
      <c r="K2" s="51"/>
    </row>
    <row r="3" spans="1:11" s="15" customFormat="1" ht="25.5" customHeight="1">
      <c r="A3" s="68"/>
      <c r="B3" s="20" t="s">
        <v>70</v>
      </c>
      <c r="E3" s="17"/>
      <c r="F3" s="51"/>
      <c r="G3" s="18"/>
      <c r="H3" s="51"/>
      <c r="I3" s="18"/>
      <c r="K3" s="51"/>
    </row>
    <row r="4" spans="1:11" s="15" customFormat="1" ht="20.25" customHeight="1" thickBot="1">
      <c r="A4" s="68"/>
      <c r="B4" s="39" t="s">
        <v>24</v>
      </c>
      <c r="E4" s="17"/>
      <c r="F4" s="51"/>
      <c r="G4" s="18"/>
      <c r="H4" s="51"/>
      <c r="I4" s="18"/>
      <c r="K4" s="51"/>
    </row>
    <row r="5" spans="1:12" s="15" customFormat="1" ht="72" customHeight="1" thickBot="1">
      <c r="A5" s="68"/>
      <c r="B5" s="21" t="s">
        <v>15</v>
      </c>
      <c r="C5" s="22" t="s">
        <v>16</v>
      </c>
      <c r="D5" s="23" t="s">
        <v>17</v>
      </c>
      <c r="E5" s="24" t="s">
        <v>18</v>
      </c>
      <c r="F5" s="52" t="s">
        <v>19</v>
      </c>
      <c r="G5" s="45"/>
      <c r="H5" s="52" t="s">
        <v>23</v>
      </c>
      <c r="I5" s="45"/>
      <c r="J5" s="25" t="s">
        <v>20</v>
      </c>
      <c r="K5" s="55" t="s">
        <v>21</v>
      </c>
      <c r="L5" s="26"/>
    </row>
    <row r="6" spans="1:12" s="8" customFormat="1" ht="20.25" customHeight="1">
      <c r="A6" s="69"/>
      <c r="B6" s="77" t="s">
        <v>0</v>
      </c>
      <c r="C6" s="31"/>
      <c r="D6" s="32"/>
      <c r="E6" s="33"/>
      <c r="F6" s="53"/>
      <c r="G6" s="34"/>
      <c r="H6" s="53"/>
      <c r="I6" s="34"/>
      <c r="J6" s="31"/>
      <c r="K6" s="53"/>
      <c r="L6" s="56"/>
    </row>
    <row r="7" spans="1:12" s="10" customFormat="1" ht="20.25" customHeight="1">
      <c r="A7" s="62">
        <v>1</v>
      </c>
      <c r="B7" s="9" t="s">
        <v>55</v>
      </c>
      <c r="C7" s="14">
        <v>42</v>
      </c>
      <c r="D7" s="14">
        <v>0</v>
      </c>
      <c r="E7" s="14">
        <v>42</v>
      </c>
      <c r="F7" s="50">
        <f>SUM(E7*100)/C7</f>
        <v>100</v>
      </c>
      <c r="G7" s="46" t="s">
        <v>28</v>
      </c>
      <c r="H7" s="50">
        <f>SUM(D7*100)/C7</f>
        <v>0</v>
      </c>
      <c r="I7" s="46" t="s">
        <v>28</v>
      </c>
      <c r="J7" s="14">
        <v>42</v>
      </c>
      <c r="K7" s="74">
        <f>SUM(J7*100)/C7</f>
        <v>100</v>
      </c>
      <c r="L7" s="46" t="s">
        <v>28</v>
      </c>
    </row>
    <row r="8" spans="1:12" s="10" customFormat="1" ht="20.25" customHeight="1">
      <c r="A8" s="62">
        <v>46</v>
      </c>
      <c r="B8" s="9" t="s">
        <v>32</v>
      </c>
      <c r="C8" s="14">
        <v>42</v>
      </c>
      <c r="D8" s="14">
        <v>20</v>
      </c>
      <c r="E8" s="14">
        <v>22</v>
      </c>
      <c r="F8" s="50">
        <f>SUM(E8*100)/C8</f>
        <v>52.38095238095238</v>
      </c>
      <c r="G8" s="46" t="s">
        <v>28</v>
      </c>
      <c r="H8" s="50">
        <f>SUM(D8*100)/C8</f>
        <v>47.61904761904762</v>
      </c>
      <c r="I8" s="46" t="s">
        <v>28</v>
      </c>
      <c r="J8" s="14">
        <v>21</v>
      </c>
      <c r="K8" s="81">
        <f>SUM(J8*100)/C8</f>
        <v>50</v>
      </c>
      <c r="L8" s="82" t="s">
        <v>28</v>
      </c>
    </row>
    <row r="9" spans="1:12" s="10" customFormat="1" ht="20.25" customHeight="1">
      <c r="A9" s="62">
        <v>61</v>
      </c>
      <c r="B9" s="9" t="s">
        <v>54</v>
      </c>
      <c r="C9" s="14" t="s">
        <v>66</v>
      </c>
      <c r="D9" s="14" t="s">
        <v>66</v>
      </c>
      <c r="E9" s="14" t="s">
        <v>66</v>
      </c>
      <c r="F9" s="50" t="s">
        <v>66</v>
      </c>
      <c r="G9" s="46" t="s">
        <v>28</v>
      </c>
      <c r="H9" s="50" t="s">
        <v>68</v>
      </c>
      <c r="I9" s="46" t="s">
        <v>28</v>
      </c>
      <c r="J9" s="74" t="s">
        <v>66</v>
      </c>
      <c r="K9" s="74" t="s">
        <v>66</v>
      </c>
      <c r="L9" s="46" t="s">
        <v>28</v>
      </c>
    </row>
    <row r="10" spans="1:12" s="12" customFormat="1" ht="20.25" customHeight="1">
      <c r="A10" s="63">
        <v>48</v>
      </c>
      <c r="B10" s="78" t="s">
        <v>31</v>
      </c>
      <c r="C10" s="14">
        <v>42</v>
      </c>
      <c r="D10" s="14">
        <v>42</v>
      </c>
      <c r="E10" s="14">
        <v>0</v>
      </c>
      <c r="F10" s="50">
        <f>SUM(E10*100)/C10</f>
        <v>0</v>
      </c>
      <c r="G10" s="46" t="s">
        <v>28</v>
      </c>
      <c r="H10" s="50">
        <f>SUM(D10*100)/C10</f>
        <v>100</v>
      </c>
      <c r="I10" s="46" t="s">
        <v>28</v>
      </c>
      <c r="J10" s="14">
        <v>0</v>
      </c>
      <c r="K10" s="83">
        <f>SUM(J10*100)/C10</f>
        <v>0</v>
      </c>
      <c r="L10" s="84" t="s">
        <v>28</v>
      </c>
    </row>
    <row r="11" spans="1:14" s="8" customFormat="1" ht="20.25" customHeight="1">
      <c r="A11" s="62">
        <v>26</v>
      </c>
      <c r="B11" s="9" t="s">
        <v>59</v>
      </c>
      <c r="C11" s="42">
        <v>294</v>
      </c>
      <c r="D11" s="71">
        <v>194</v>
      </c>
      <c r="E11" s="71">
        <v>100</v>
      </c>
      <c r="F11" s="50">
        <f>SUM(E11*100)/C11</f>
        <v>34.01360544217687</v>
      </c>
      <c r="G11" s="46" t="s">
        <v>28</v>
      </c>
      <c r="H11" s="50">
        <f>SUM(D11*100)/C11</f>
        <v>65.98639455782313</v>
      </c>
      <c r="I11" s="46" t="s">
        <v>28</v>
      </c>
      <c r="J11" s="71">
        <v>66</v>
      </c>
      <c r="K11" s="81">
        <f>SUM(J11*100)/C11</f>
        <v>22.448979591836736</v>
      </c>
      <c r="L11" s="82" t="s">
        <v>28</v>
      </c>
      <c r="M11" s="10"/>
      <c r="N11" s="43"/>
    </row>
    <row r="12" spans="1:14" s="10" customFormat="1" ht="20.25" customHeight="1">
      <c r="A12" s="62">
        <v>27</v>
      </c>
      <c r="B12" s="9" t="s">
        <v>60</v>
      </c>
      <c r="C12" s="14" t="s">
        <v>66</v>
      </c>
      <c r="D12" s="14" t="s">
        <v>66</v>
      </c>
      <c r="E12" s="14" t="s">
        <v>66</v>
      </c>
      <c r="F12" s="50" t="s">
        <v>66</v>
      </c>
      <c r="G12" s="46" t="s">
        <v>28</v>
      </c>
      <c r="H12" s="50" t="s">
        <v>66</v>
      </c>
      <c r="I12" s="46" t="s">
        <v>28</v>
      </c>
      <c r="J12" s="74" t="s">
        <v>66</v>
      </c>
      <c r="K12" s="74" t="s">
        <v>66</v>
      </c>
      <c r="L12" s="46" t="s">
        <v>28</v>
      </c>
      <c r="N12" s="44"/>
    </row>
    <row r="13" spans="1:13" ht="21.75" customHeight="1">
      <c r="A13" s="69"/>
      <c r="B13" s="37" t="s">
        <v>58</v>
      </c>
      <c r="C13" s="41"/>
      <c r="D13" s="41"/>
      <c r="E13" s="30"/>
      <c r="F13" s="30"/>
      <c r="G13" s="30"/>
      <c r="H13" s="30"/>
      <c r="I13" s="30"/>
      <c r="J13" s="30"/>
      <c r="K13" s="30"/>
      <c r="L13" s="48"/>
      <c r="M13" s="10"/>
    </row>
    <row r="14" spans="1:12" s="10" customFormat="1" ht="20.25" customHeight="1">
      <c r="A14" s="62">
        <v>2</v>
      </c>
      <c r="B14" s="9" t="s">
        <v>56</v>
      </c>
      <c r="C14" s="14">
        <v>97</v>
      </c>
      <c r="D14" s="14">
        <v>72</v>
      </c>
      <c r="E14" s="14">
        <v>25</v>
      </c>
      <c r="F14" s="50">
        <f aca="true" t="shared" si="0" ref="F14:F60">SUM(E14*100)/C14</f>
        <v>25.77319587628866</v>
      </c>
      <c r="G14" s="46" t="s">
        <v>28</v>
      </c>
      <c r="H14" s="50">
        <f aca="true" t="shared" si="1" ref="H14:H60">SUM(D14*100)/C14</f>
        <v>74.22680412371135</v>
      </c>
      <c r="I14" s="46" t="s">
        <v>28</v>
      </c>
      <c r="J14" s="14">
        <v>21</v>
      </c>
      <c r="K14" s="74">
        <f>SUM(J14*100)/C14</f>
        <v>21.649484536082475</v>
      </c>
      <c r="L14" s="46" t="s">
        <v>28</v>
      </c>
    </row>
    <row r="15" spans="1:12" s="10" customFormat="1" ht="20.25" customHeight="1">
      <c r="A15" s="62">
        <v>10</v>
      </c>
      <c r="B15" s="9" t="s">
        <v>57</v>
      </c>
      <c r="C15" s="14">
        <v>252</v>
      </c>
      <c r="D15" s="14">
        <v>174</v>
      </c>
      <c r="E15" s="14">
        <v>78</v>
      </c>
      <c r="F15" s="50">
        <f t="shared" si="0"/>
        <v>30.952380952380953</v>
      </c>
      <c r="G15" s="46" t="s">
        <v>28</v>
      </c>
      <c r="H15" s="50">
        <f t="shared" si="1"/>
        <v>69.04761904761905</v>
      </c>
      <c r="I15" s="46" t="s">
        <v>28</v>
      </c>
      <c r="J15" s="14">
        <v>39</v>
      </c>
      <c r="K15" s="74">
        <f>SUM(J15*100)/C15</f>
        <v>15.476190476190476</v>
      </c>
      <c r="L15" s="46" t="s">
        <v>28</v>
      </c>
    </row>
    <row r="16" spans="1:12" s="10" customFormat="1" ht="20.25" customHeight="1">
      <c r="A16" s="62">
        <v>7</v>
      </c>
      <c r="B16" s="9" t="s">
        <v>29</v>
      </c>
      <c r="C16" s="14">
        <v>168</v>
      </c>
      <c r="D16" s="14">
        <v>131</v>
      </c>
      <c r="E16" s="14">
        <v>37</v>
      </c>
      <c r="F16" s="50">
        <f t="shared" si="0"/>
        <v>22.023809523809526</v>
      </c>
      <c r="G16" s="46" t="s">
        <v>28</v>
      </c>
      <c r="H16" s="50">
        <f t="shared" si="1"/>
        <v>77.97619047619048</v>
      </c>
      <c r="I16" s="46" t="s">
        <v>28</v>
      </c>
      <c r="J16" s="14">
        <v>17</v>
      </c>
      <c r="K16" s="74">
        <f>SUM(J16*100)/C16</f>
        <v>10.119047619047619</v>
      </c>
      <c r="L16" s="46" t="s">
        <v>28</v>
      </c>
    </row>
    <row r="17" spans="1:13" s="8" customFormat="1" ht="20.25" customHeight="1">
      <c r="A17" s="69"/>
      <c r="B17" s="37" t="s">
        <v>27</v>
      </c>
      <c r="C17" s="41"/>
      <c r="D17" s="41"/>
      <c r="E17" s="30"/>
      <c r="F17" s="30"/>
      <c r="G17" s="30"/>
      <c r="H17" s="30"/>
      <c r="I17" s="30"/>
      <c r="J17" s="30"/>
      <c r="K17" s="30"/>
      <c r="L17" s="48"/>
      <c r="M17" s="10"/>
    </row>
    <row r="18" spans="1:12" s="10" customFormat="1" ht="20.25" customHeight="1">
      <c r="A18" s="62">
        <v>4</v>
      </c>
      <c r="B18" s="9" t="s">
        <v>61</v>
      </c>
      <c r="C18" s="14">
        <v>310</v>
      </c>
      <c r="D18" s="14">
        <v>271</v>
      </c>
      <c r="E18" s="14">
        <v>39</v>
      </c>
      <c r="F18" s="50">
        <f t="shared" si="0"/>
        <v>12.580645161290322</v>
      </c>
      <c r="G18" s="46" t="s">
        <v>28</v>
      </c>
      <c r="H18" s="50">
        <f t="shared" si="1"/>
        <v>87.41935483870968</v>
      </c>
      <c r="I18" s="46" t="s">
        <v>28</v>
      </c>
      <c r="J18" s="14">
        <v>25</v>
      </c>
      <c r="K18" s="74">
        <f>SUM(J18*100)/C18</f>
        <v>8.064516129032258</v>
      </c>
      <c r="L18" s="46" t="s">
        <v>28</v>
      </c>
    </row>
    <row r="19" spans="1:12" s="10" customFormat="1" ht="20.25" customHeight="1">
      <c r="A19" s="62">
        <v>51</v>
      </c>
      <c r="B19" s="39" t="s">
        <v>64</v>
      </c>
      <c r="C19" s="14">
        <v>336</v>
      </c>
      <c r="D19" s="14">
        <v>297</v>
      </c>
      <c r="E19" s="14">
        <v>39</v>
      </c>
      <c r="F19" s="50">
        <f t="shared" si="0"/>
        <v>11.607142857142858</v>
      </c>
      <c r="G19" s="46" t="s">
        <v>28</v>
      </c>
      <c r="H19" s="50">
        <f t="shared" si="1"/>
        <v>88.39285714285714</v>
      </c>
      <c r="I19" s="46" t="s">
        <v>28</v>
      </c>
      <c r="J19" s="14">
        <v>10</v>
      </c>
      <c r="K19" s="74">
        <f>SUM(J19*100)/C19</f>
        <v>2.9761904761904763</v>
      </c>
      <c r="L19" s="46" t="s">
        <v>28</v>
      </c>
    </row>
    <row r="20" spans="1:12" s="10" customFormat="1" ht="19.5" customHeight="1">
      <c r="A20" s="62">
        <v>3</v>
      </c>
      <c r="B20" s="9" t="s">
        <v>34</v>
      </c>
      <c r="C20" s="14">
        <v>189</v>
      </c>
      <c r="D20" s="14">
        <v>148</v>
      </c>
      <c r="E20" s="14">
        <v>41</v>
      </c>
      <c r="F20" s="86">
        <f t="shared" si="0"/>
        <v>21.693121693121693</v>
      </c>
      <c r="G20" s="46" t="s">
        <v>28</v>
      </c>
      <c r="H20" s="86">
        <f t="shared" si="1"/>
        <v>78.3068783068783</v>
      </c>
      <c r="I20" s="46" t="s">
        <v>28</v>
      </c>
      <c r="J20" s="89">
        <v>29</v>
      </c>
      <c r="K20" s="74">
        <f>SUM(J20*100)/C20</f>
        <v>15.343915343915343</v>
      </c>
      <c r="L20" s="46" t="s">
        <v>28</v>
      </c>
    </row>
    <row r="21" spans="1:12" s="10" customFormat="1" ht="12" customHeight="1">
      <c r="A21" s="62"/>
      <c r="B21" s="28"/>
      <c r="C21" s="59"/>
      <c r="D21" s="60"/>
      <c r="E21" s="61"/>
      <c r="F21" s="61"/>
      <c r="G21" s="61"/>
      <c r="H21" s="61"/>
      <c r="I21" s="60"/>
      <c r="J21" s="61"/>
      <c r="K21" s="61"/>
      <c r="L21" s="47"/>
    </row>
    <row r="22" spans="1:13" s="8" customFormat="1" ht="20.25" customHeight="1">
      <c r="A22" s="69"/>
      <c r="B22" s="77" t="s">
        <v>1</v>
      </c>
      <c r="C22" s="58"/>
      <c r="D22" s="41"/>
      <c r="E22" s="30"/>
      <c r="F22" s="30"/>
      <c r="G22" s="30"/>
      <c r="H22" s="30"/>
      <c r="I22" s="41"/>
      <c r="J22" s="30"/>
      <c r="K22" s="36"/>
      <c r="L22" s="85"/>
      <c r="M22" s="10"/>
    </row>
    <row r="23" spans="1:12" s="10" customFormat="1" ht="20.25" customHeight="1">
      <c r="A23" s="62">
        <v>8</v>
      </c>
      <c r="B23" s="9" t="s">
        <v>52</v>
      </c>
      <c r="C23" s="14">
        <v>21</v>
      </c>
      <c r="D23" s="14">
        <v>0</v>
      </c>
      <c r="E23" s="14">
        <v>21</v>
      </c>
      <c r="F23" s="87">
        <f t="shared" si="0"/>
        <v>100</v>
      </c>
      <c r="G23" s="88" t="s">
        <v>28</v>
      </c>
      <c r="H23" s="87">
        <f t="shared" si="1"/>
        <v>0</v>
      </c>
      <c r="I23" s="88" t="s">
        <v>28</v>
      </c>
      <c r="J23" s="83">
        <v>21</v>
      </c>
      <c r="K23" s="74" t="s">
        <v>66</v>
      </c>
      <c r="L23" s="46" t="s">
        <v>28</v>
      </c>
    </row>
    <row r="24" spans="1:13" s="8" customFormat="1" ht="20.25" customHeight="1">
      <c r="A24" s="69"/>
      <c r="B24" s="37" t="s">
        <v>33</v>
      </c>
      <c r="C24" s="41"/>
      <c r="D24" s="41"/>
      <c r="E24" s="30"/>
      <c r="F24" s="30"/>
      <c r="G24" s="30"/>
      <c r="H24" s="30"/>
      <c r="I24" s="41"/>
      <c r="J24" s="30"/>
      <c r="K24" s="30"/>
      <c r="L24" s="48"/>
      <c r="M24" s="10"/>
    </row>
    <row r="25" spans="1:13" s="8" customFormat="1" ht="20.25" customHeight="1">
      <c r="A25" s="69">
        <v>60</v>
      </c>
      <c r="B25" s="9" t="s">
        <v>53</v>
      </c>
      <c r="C25" s="14">
        <v>252</v>
      </c>
      <c r="D25" s="14">
        <v>226</v>
      </c>
      <c r="E25" s="14">
        <v>26</v>
      </c>
      <c r="F25" s="50">
        <f t="shared" si="0"/>
        <v>10.317460317460318</v>
      </c>
      <c r="G25" s="46" t="s">
        <v>28</v>
      </c>
      <c r="H25" s="50">
        <f t="shared" si="1"/>
        <v>89.68253968253968</v>
      </c>
      <c r="I25" s="46" t="s">
        <v>28</v>
      </c>
      <c r="J25" s="14">
        <v>11</v>
      </c>
      <c r="K25" s="74">
        <f>SUM(J25*100)/C25</f>
        <v>4.365079365079365</v>
      </c>
      <c r="L25" s="46" t="s">
        <v>28</v>
      </c>
      <c r="M25" s="10"/>
    </row>
    <row r="26" spans="1:12" s="10" customFormat="1" ht="20.25" customHeight="1">
      <c r="A26" s="62">
        <v>13</v>
      </c>
      <c r="B26" s="9" t="s">
        <v>4</v>
      </c>
      <c r="C26" s="14">
        <v>515</v>
      </c>
      <c r="D26" s="14">
        <v>412</v>
      </c>
      <c r="E26" s="14">
        <v>103</v>
      </c>
      <c r="F26" s="50">
        <f t="shared" si="0"/>
        <v>20</v>
      </c>
      <c r="G26" s="46" t="s">
        <v>28</v>
      </c>
      <c r="H26" s="50">
        <f t="shared" si="1"/>
        <v>80</v>
      </c>
      <c r="I26" s="46" t="s">
        <v>28</v>
      </c>
      <c r="J26" s="14">
        <v>50</v>
      </c>
      <c r="K26" s="74">
        <f>SUM(J26*100)/C26</f>
        <v>9.70873786407767</v>
      </c>
      <c r="L26" s="46" t="s">
        <v>28</v>
      </c>
    </row>
    <row r="27" spans="1:12" s="10" customFormat="1" ht="20.25" customHeight="1">
      <c r="A27" s="62">
        <v>9</v>
      </c>
      <c r="B27" s="9" t="s">
        <v>2</v>
      </c>
      <c r="C27" s="10">
        <v>462</v>
      </c>
      <c r="D27" s="14">
        <v>412</v>
      </c>
      <c r="E27" s="14">
        <v>50</v>
      </c>
      <c r="F27" s="50">
        <f t="shared" si="0"/>
        <v>10.822510822510823</v>
      </c>
      <c r="G27" s="46" t="s">
        <v>28</v>
      </c>
      <c r="H27" s="50">
        <f t="shared" si="1"/>
        <v>89.17748917748918</v>
      </c>
      <c r="I27" s="46" t="s">
        <v>28</v>
      </c>
      <c r="J27" s="14">
        <v>5</v>
      </c>
      <c r="K27" s="74">
        <f>SUM(J27*100)/C27</f>
        <v>1.0822510822510822</v>
      </c>
      <c r="L27" s="46" t="s">
        <v>28</v>
      </c>
    </row>
    <row r="28" spans="1:12" s="10" customFormat="1" ht="20.25" customHeight="1">
      <c r="A28" s="62">
        <v>11</v>
      </c>
      <c r="B28" s="9" t="s">
        <v>3</v>
      </c>
      <c r="C28" s="14">
        <v>315</v>
      </c>
      <c r="D28" s="14">
        <v>276</v>
      </c>
      <c r="E28" s="14">
        <v>39</v>
      </c>
      <c r="F28" s="50">
        <f t="shared" si="0"/>
        <v>12.380952380952381</v>
      </c>
      <c r="G28" s="46" t="s">
        <v>28</v>
      </c>
      <c r="H28" s="50">
        <f t="shared" si="1"/>
        <v>87.61904761904762</v>
      </c>
      <c r="I28" s="46" t="s">
        <v>28</v>
      </c>
      <c r="J28" s="14">
        <v>2</v>
      </c>
      <c r="K28" s="74">
        <f>SUM(J28*100)/C28</f>
        <v>0.6349206349206349</v>
      </c>
      <c r="L28" s="46" t="s">
        <v>28</v>
      </c>
    </row>
    <row r="29" spans="1:12" s="10" customFormat="1" ht="20.25" customHeight="1">
      <c r="A29" s="62">
        <v>12</v>
      </c>
      <c r="B29" s="9" t="s">
        <v>26</v>
      </c>
      <c r="C29" s="14">
        <v>252</v>
      </c>
      <c r="D29" s="14">
        <v>209</v>
      </c>
      <c r="E29" s="14">
        <v>43</v>
      </c>
      <c r="F29" s="86">
        <f t="shared" si="0"/>
        <v>17.063492063492063</v>
      </c>
      <c r="G29" s="46" t="s">
        <v>28</v>
      </c>
      <c r="H29" s="86">
        <f t="shared" si="1"/>
        <v>82.93650793650794</v>
      </c>
      <c r="I29" s="46" t="s">
        <v>28</v>
      </c>
      <c r="J29" s="89">
        <v>29</v>
      </c>
      <c r="K29" s="81">
        <f>SUM(J29*100)/C29</f>
        <v>11.507936507936508</v>
      </c>
      <c r="L29" s="46" t="s">
        <v>28</v>
      </c>
    </row>
    <row r="30" spans="1:12" s="10" customFormat="1" ht="9.75" customHeight="1">
      <c r="A30" s="62"/>
      <c r="B30" s="28"/>
      <c r="C30" s="59"/>
      <c r="D30" s="60"/>
      <c r="E30" s="61"/>
      <c r="F30" s="61"/>
      <c r="G30" s="61"/>
      <c r="H30" s="61"/>
      <c r="I30" s="60"/>
      <c r="J30" s="61"/>
      <c r="K30" s="61"/>
      <c r="L30" s="47"/>
    </row>
    <row r="31" spans="1:13" s="8" customFormat="1" ht="20.25" customHeight="1">
      <c r="A31" s="69"/>
      <c r="B31" s="77" t="s">
        <v>5</v>
      </c>
      <c r="C31" s="58"/>
      <c r="D31" s="41"/>
      <c r="E31" s="30"/>
      <c r="F31" s="30"/>
      <c r="G31" s="30"/>
      <c r="H31" s="30"/>
      <c r="I31" s="41"/>
      <c r="J31" s="30"/>
      <c r="K31" s="30"/>
      <c r="L31" s="48"/>
      <c r="M31" s="10"/>
    </row>
    <row r="32" spans="1:13" s="8" customFormat="1" ht="20.25" customHeight="1">
      <c r="A32" s="63">
        <v>14</v>
      </c>
      <c r="B32" s="9" t="s">
        <v>50</v>
      </c>
      <c r="C32" s="14">
        <v>105</v>
      </c>
      <c r="D32" s="14">
        <v>70</v>
      </c>
      <c r="E32" s="14">
        <v>35</v>
      </c>
      <c r="F32" s="87">
        <f t="shared" si="0"/>
        <v>33.333333333333336</v>
      </c>
      <c r="G32" s="46" t="s">
        <v>28</v>
      </c>
      <c r="H32" s="87">
        <f t="shared" si="1"/>
        <v>66.66666666666667</v>
      </c>
      <c r="I32" s="46" t="s">
        <v>28</v>
      </c>
      <c r="J32" s="71">
        <v>30</v>
      </c>
      <c r="K32" s="83">
        <f>SUM(J32*100)/C32</f>
        <v>28.571428571428573</v>
      </c>
      <c r="L32" s="46" t="s">
        <v>28</v>
      </c>
      <c r="M32" s="10"/>
    </row>
    <row r="33" spans="1:12" s="10" customFormat="1" ht="20.25" customHeight="1">
      <c r="A33" s="62" t="s">
        <v>12</v>
      </c>
      <c r="B33" s="9" t="s">
        <v>63</v>
      </c>
      <c r="C33" s="14" t="s">
        <v>66</v>
      </c>
      <c r="D33" s="14" t="s">
        <v>66</v>
      </c>
      <c r="E33" s="14" t="s">
        <v>68</v>
      </c>
      <c r="F33" s="50" t="s">
        <v>66</v>
      </c>
      <c r="G33" s="46" t="s">
        <v>28</v>
      </c>
      <c r="H33" s="50" t="s">
        <v>66</v>
      </c>
      <c r="I33" s="46" t="s">
        <v>28</v>
      </c>
      <c r="J33" s="14" t="s">
        <v>66</v>
      </c>
      <c r="K33" s="74" t="s">
        <v>67</v>
      </c>
      <c r="L33" s="46" t="s">
        <v>28</v>
      </c>
    </row>
    <row r="34" spans="1:12" s="10" customFormat="1" ht="20.25" customHeight="1">
      <c r="A34" s="62">
        <v>62</v>
      </c>
      <c r="B34" s="9" t="s">
        <v>62</v>
      </c>
      <c r="C34" s="14">
        <v>21</v>
      </c>
      <c r="D34" s="14">
        <v>16</v>
      </c>
      <c r="E34" s="14">
        <v>5</v>
      </c>
      <c r="F34" s="50">
        <f t="shared" si="0"/>
        <v>23.80952380952381</v>
      </c>
      <c r="G34" s="46" t="s">
        <v>28</v>
      </c>
      <c r="H34" s="50">
        <f t="shared" si="1"/>
        <v>76.19047619047619</v>
      </c>
      <c r="I34" s="46" t="s">
        <v>28</v>
      </c>
      <c r="J34" s="14">
        <v>0</v>
      </c>
      <c r="K34" s="74">
        <v>0</v>
      </c>
      <c r="L34" s="46" t="s">
        <v>28</v>
      </c>
    </row>
    <row r="35" spans="1:12" s="12" customFormat="1" ht="20.25" customHeight="1">
      <c r="A35" s="63">
        <v>47</v>
      </c>
      <c r="B35" s="78" t="s">
        <v>30</v>
      </c>
      <c r="C35" s="14">
        <v>42</v>
      </c>
      <c r="D35" s="14">
        <v>31</v>
      </c>
      <c r="E35" s="14">
        <v>11</v>
      </c>
      <c r="F35" s="50">
        <f t="shared" si="0"/>
        <v>26.19047619047619</v>
      </c>
      <c r="G35" s="46" t="s">
        <v>28</v>
      </c>
      <c r="H35" s="50">
        <f t="shared" si="1"/>
        <v>73.80952380952381</v>
      </c>
      <c r="I35" s="46" t="s">
        <v>28</v>
      </c>
      <c r="J35" s="14">
        <v>9</v>
      </c>
      <c r="K35" s="74">
        <f>SUM(J35*100)/C35</f>
        <v>21.428571428571427</v>
      </c>
      <c r="L35" s="79" t="s">
        <v>28</v>
      </c>
    </row>
    <row r="36" spans="1:13" s="8" customFormat="1" ht="20.25" customHeight="1">
      <c r="A36" s="69"/>
      <c r="B36" s="37" t="s">
        <v>35</v>
      </c>
      <c r="C36" s="75"/>
      <c r="D36" s="76"/>
      <c r="E36" s="35"/>
      <c r="F36" s="30"/>
      <c r="G36" s="30"/>
      <c r="H36" s="30"/>
      <c r="I36" s="41"/>
      <c r="J36" s="30"/>
      <c r="K36" s="30"/>
      <c r="L36" s="57"/>
      <c r="M36" s="10"/>
    </row>
    <row r="37" spans="1:12" s="10" customFormat="1" ht="20.25" customHeight="1">
      <c r="A37" s="63">
        <v>15</v>
      </c>
      <c r="B37" s="9" t="s">
        <v>46</v>
      </c>
      <c r="C37" s="14">
        <v>226</v>
      </c>
      <c r="D37" s="14">
        <v>211</v>
      </c>
      <c r="E37" s="14">
        <v>15</v>
      </c>
      <c r="F37" s="50">
        <f t="shared" si="0"/>
        <v>6.6371681415929205</v>
      </c>
      <c r="G37" s="46" t="s">
        <v>28</v>
      </c>
      <c r="H37" s="50">
        <f t="shared" si="1"/>
        <v>93.36283185840708</v>
      </c>
      <c r="I37" s="46" t="s">
        <v>28</v>
      </c>
      <c r="J37" s="14">
        <v>8</v>
      </c>
      <c r="K37" s="74">
        <f>SUM(J37*100)/C37</f>
        <v>3.5398230088495577</v>
      </c>
      <c r="L37" s="46" t="s">
        <v>28</v>
      </c>
    </row>
    <row r="38" spans="1:12" s="10" customFormat="1" ht="20.25" customHeight="1">
      <c r="A38" s="62">
        <v>16</v>
      </c>
      <c r="B38" s="9" t="s">
        <v>6</v>
      </c>
      <c r="C38" s="14">
        <v>609</v>
      </c>
      <c r="D38" s="14">
        <v>549</v>
      </c>
      <c r="E38" s="14">
        <v>60</v>
      </c>
      <c r="F38" s="50">
        <f t="shared" si="0"/>
        <v>9.852216748768473</v>
      </c>
      <c r="G38" s="46" t="s">
        <v>28</v>
      </c>
      <c r="H38" s="50">
        <f t="shared" si="1"/>
        <v>90.14778325123153</v>
      </c>
      <c r="I38" s="46" t="s">
        <v>28</v>
      </c>
      <c r="J38" s="14">
        <v>40</v>
      </c>
      <c r="K38" s="74">
        <f aca="true" t="shared" si="2" ref="K38:K43">SUM(J38*100)/C38</f>
        <v>6.568144499178982</v>
      </c>
      <c r="L38" s="46" t="s">
        <v>28</v>
      </c>
    </row>
    <row r="39" spans="1:13" s="12" customFormat="1" ht="20.25" customHeight="1">
      <c r="A39" s="62">
        <v>17</v>
      </c>
      <c r="B39" s="9" t="s">
        <v>7</v>
      </c>
      <c r="C39" s="14">
        <v>1800</v>
      </c>
      <c r="D39" s="14">
        <v>1666</v>
      </c>
      <c r="E39" s="14">
        <v>134</v>
      </c>
      <c r="F39" s="50">
        <f t="shared" si="0"/>
        <v>7.444444444444445</v>
      </c>
      <c r="G39" s="46" t="s">
        <v>28</v>
      </c>
      <c r="H39" s="50">
        <f t="shared" si="1"/>
        <v>92.55555555555556</v>
      </c>
      <c r="I39" s="46" t="s">
        <v>28</v>
      </c>
      <c r="J39" s="14">
        <v>72</v>
      </c>
      <c r="K39" s="74">
        <f t="shared" si="2"/>
        <v>4</v>
      </c>
      <c r="L39" s="46" t="s">
        <v>28</v>
      </c>
      <c r="M39" s="10"/>
    </row>
    <row r="40" spans="1:12" s="10" customFormat="1" ht="20.25" customHeight="1">
      <c r="A40" s="62">
        <v>18</v>
      </c>
      <c r="B40" s="9" t="s">
        <v>44</v>
      </c>
      <c r="C40" s="14">
        <v>231</v>
      </c>
      <c r="D40" s="14">
        <v>195</v>
      </c>
      <c r="E40" s="14">
        <v>36</v>
      </c>
      <c r="F40" s="50">
        <f t="shared" si="0"/>
        <v>15.584415584415584</v>
      </c>
      <c r="G40" s="46" t="s">
        <v>28</v>
      </c>
      <c r="H40" s="50">
        <f t="shared" si="1"/>
        <v>84.41558441558442</v>
      </c>
      <c r="I40" s="46" t="s">
        <v>28</v>
      </c>
      <c r="J40" s="14">
        <v>22</v>
      </c>
      <c r="K40" s="74">
        <f t="shared" si="2"/>
        <v>9.523809523809524</v>
      </c>
      <c r="L40" s="46" t="s">
        <v>28</v>
      </c>
    </row>
    <row r="41" spans="1:12" s="10" customFormat="1" ht="20.25" customHeight="1">
      <c r="A41" s="62">
        <v>20</v>
      </c>
      <c r="B41" s="9" t="s">
        <v>42</v>
      </c>
      <c r="C41" s="14">
        <v>285</v>
      </c>
      <c r="D41" s="14">
        <v>222</v>
      </c>
      <c r="E41" s="14">
        <v>63</v>
      </c>
      <c r="F41" s="50">
        <f t="shared" si="0"/>
        <v>22.105263157894736</v>
      </c>
      <c r="G41" s="46" t="s">
        <v>28</v>
      </c>
      <c r="H41" s="50">
        <f t="shared" si="1"/>
        <v>77.89473684210526</v>
      </c>
      <c r="I41" s="46" t="s">
        <v>28</v>
      </c>
      <c r="J41" s="14">
        <v>45</v>
      </c>
      <c r="K41" s="74">
        <f>SUM(J41*100)/C41</f>
        <v>15.789473684210526</v>
      </c>
      <c r="L41" s="46" t="s">
        <v>28</v>
      </c>
    </row>
    <row r="42" spans="1:12" s="10" customFormat="1" ht="20.25" customHeight="1">
      <c r="A42" s="62">
        <v>21</v>
      </c>
      <c r="B42" s="9" t="s">
        <v>43</v>
      </c>
      <c r="C42" s="14">
        <v>21</v>
      </c>
      <c r="D42" s="14">
        <v>19</v>
      </c>
      <c r="E42" s="14">
        <v>2</v>
      </c>
      <c r="F42" s="50">
        <f t="shared" si="0"/>
        <v>9.523809523809524</v>
      </c>
      <c r="G42" s="46" t="s">
        <v>28</v>
      </c>
      <c r="H42" s="50">
        <f t="shared" si="1"/>
        <v>90.47619047619048</v>
      </c>
      <c r="I42" s="46" t="s">
        <v>28</v>
      </c>
      <c r="J42" s="14">
        <v>0</v>
      </c>
      <c r="K42" s="74">
        <f>SUM(J42*100)/C42</f>
        <v>0</v>
      </c>
      <c r="L42" s="46" t="s">
        <v>28</v>
      </c>
    </row>
    <row r="43" spans="1:12" s="10" customFormat="1" ht="20.25" customHeight="1">
      <c r="A43" s="62" t="s">
        <v>13</v>
      </c>
      <c r="B43" s="9" t="s">
        <v>45</v>
      </c>
      <c r="C43" s="14">
        <v>898</v>
      </c>
      <c r="D43" s="14">
        <v>810</v>
      </c>
      <c r="E43" s="14">
        <v>88</v>
      </c>
      <c r="F43" s="50">
        <f t="shared" si="0"/>
        <v>9.799554565701559</v>
      </c>
      <c r="G43" s="46" t="s">
        <v>28</v>
      </c>
      <c r="H43" s="50">
        <f t="shared" si="1"/>
        <v>90.20044543429844</v>
      </c>
      <c r="I43" s="46" t="s">
        <v>28</v>
      </c>
      <c r="J43" s="14">
        <v>47</v>
      </c>
      <c r="K43" s="74">
        <f t="shared" si="2"/>
        <v>5.233853006681515</v>
      </c>
      <c r="L43" s="46" t="s">
        <v>28</v>
      </c>
    </row>
    <row r="44" spans="1:13" s="8" customFormat="1" ht="20.25" customHeight="1">
      <c r="A44" s="69"/>
      <c r="B44" s="37" t="s">
        <v>36</v>
      </c>
      <c r="C44" s="41"/>
      <c r="D44" s="41"/>
      <c r="E44" s="30"/>
      <c r="F44" s="30"/>
      <c r="G44" s="30"/>
      <c r="H44" s="30"/>
      <c r="I44" s="41"/>
      <c r="J44" s="30"/>
      <c r="K44" s="30"/>
      <c r="L44" s="57"/>
      <c r="M44" s="10"/>
    </row>
    <row r="45" spans="1:13" s="8" customFormat="1" ht="20.25" customHeight="1">
      <c r="A45" s="64">
        <v>23</v>
      </c>
      <c r="B45" s="9" t="s">
        <v>8</v>
      </c>
      <c r="C45" s="42">
        <v>315</v>
      </c>
      <c r="D45" s="14">
        <v>282</v>
      </c>
      <c r="E45" s="14">
        <v>33</v>
      </c>
      <c r="F45" s="50">
        <f t="shared" si="0"/>
        <v>10.476190476190476</v>
      </c>
      <c r="G45" s="46" t="s">
        <v>28</v>
      </c>
      <c r="H45" s="50">
        <f t="shared" si="1"/>
        <v>89.52380952380952</v>
      </c>
      <c r="I45" s="46" t="s">
        <v>28</v>
      </c>
      <c r="J45" s="14">
        <v>21</v>
      </c>
      <c r="K45" s="74">
        <f>SUM(J45*100)/C45</f>
        <v>6.666666666666667</v>
      </c>
      <c r="L45" s="46" t="s">
        <v>28</v>
      </c>
      <c r="M45" s="10"/>
    </row>
    <row r="46" spans="1:12" s="10" customFormat="1" ht="20.25" customHeight="1">
      <c r="A46" s="62">
        <v>24</v>
      </c>
      <c r="B46" s="9" t="s">
        <v>47</v>
      </c>
      <c r="C46" s="14">
        <v>168</v>
      </c>
      <c r="D46" s="14">
        <v>128</v>
      </c>
      <c r="E46" s="14">
        <v>40</v>
      </c>
      <c r="F46" s="50">
        <f t="shared" si="0"/>
        <v>23.80952380952381</v>
      </c>
      <c r="G46" s="46" t="s">
        <v>28</v>
      </c>
      <c r="H46" s="50">
        <f t="shared" si="1"/>
        <v>76.19047619047619</v>
      </c>
      <c r="I46" s="46" t="s">
        <v>28</v>
      </c>
      <c r="J46" s="14">
        <v>29</v>
      </c>
      <c r="K46" s="74">
        <f>SUM(J46*100)/C46</f>
        <v>17.261904761904763</v>
      </c>
      <c r="L46" s="46" t="s">
        <v>28</v>
      </c>
    </row>
    <row r="47" spans="1:12" s="10" customFormat="1" ht="20.25" customHeight="1">
      <c r="A47" s="62">
        <v>25</v>
      </c>
      <c r="B47" s="9" t="s">
        <v>48</v>
      </c>
      <c r="C47" s="14">
        <v>483</v>
      </c>
      <c r="D47" s="14">
        <v>397</v>
      </c>
      <c r="E47" s="14">
        <v>86</v>
      </c>
      <c r="F47" s="50">
        <f t="shared" si="0"/>
        <v>17.805383022774325</v>
      </c>
      <c r="G47" s="46" t="s">
        <v>28</v>
      </c>
      <c r="H47" s="50">
        <f t="shared" si="1"/>
        <v>82.19461697722568</v>
      </c>
      <c r="I47" s="46" t="s">
        <v>28</v>
      </c>
      <c r="J47" s="14">
        <v>48</v>
      </c>
      <c r="K47" s="74">
        <f>SUM(J47*100)/C47</f>
        <v>9.937888198757763</v>
      </c>
      <c r="L47" s="46" t="s">
        <v>28</v>
      </c>
    </row>
    <row r="48" spans="1:14" s="8" customFormat="1" ht="20.25" customHeight="1">
      <c r="A48" s="69"/>
      <c r="B48" s="37" t="s">
        <v>37</v>
      </c>
      <c r="C48" s="41"/>
      <c r="D48" s="41"/>
      <c r="E48" s="30"/>
      <c r="F48" s="30"/>
      <c r="G48" s="30"/>
      <c r="H48" s="30"/>
      <c r="I48" s="41"/>
      <c r="J48" s="30"/>
      <c r="K48" s="30"/>
      <c r="L48" s="48"/>
      <c r="M48" s="10"/>
      <c r="N48" s="43"/>
    </row>
    <row r="49" spans="1:14" s="8" customFormat="1" ht="20.25" customHeight="1">
      <c r="A49" s="69">
        <v>55</v>
      </c>
      <c r="B49" s="70" t="s">
        <v>51</v>
      </c>
      <c r="C49" s="72">
        <v>104</v>
      </c>
      <c r="D49" s="72">
        <v>78</v>
      </c>
      <c r="E49" s="73">
        <v>26</v>
      </c>
      <c r="F49" s="50">
        <f t="shared" si="0"/>
        <v>25</v>
      </c>
      <c r="G49" s="46" t="s">
        <v>28</v>
      </c>
      <c r="H49" s="50">
        <f t="shared" si="1"/>
        <v>75</v>
      </c>
      <c r="I49" s="46" t="s">
        <v>28</v>
      </c>
      <c r="J49" s="73">
        <v>4</v>
      </c>
      <c r="K49" s="74">
        <f>SUM(J49*100)/C49</f>
        <v>3.8461538461538463</v>
      </c>
      <c r="L49" s="79" t="s">
        <v>28</v>
      </c>
      <c r="M49" s="10"/>
      <c r="N49" s="43"/>
    </row>
    <row r="50" spans="1:12" s="10" customFormat="1" ht="20.25" customHeight="1">
      <c r="A50" s="62">
        <v>54</v>
      </c>
      <c r="B50" s="9" t="s">
        <v>65</v>
      </c>
      <c r="C50" s="14">
        <v>105</v>
      </c>
      <c r="D50" s="14">
        <v>59</v>
      </c>
      <c r="E50" s="14">
        <v>46</v>
      </c>
      <c r="F50" s="50">
        <f t="shared" si="0"/>
        <v>43.80952380952381</v>
      </c>
      <c r="G50" s="46" t="s">
        <v>28</v>
      </c>
      <c r="H50" s="50">
        <f t="shared" si="1"/>
        <v>56.19047619047619</v>
      </c>
      <c r="I50" s="46" t="s">
        <v>28</v>
      </c>
      <c r="J50" s="14">
        <v>43</v>
      </c>
      <c r="K50" s="74">
        <f>SUM(J50*100)/C50</f>
        <v>40.95238095238095</v>
      </c>
      <c r="L50" s="79" t="s">
        <v>28</v>
      </c>
    </row>
    <row r="51" spans="1:12" s="12" customFormat="1" ht="20.25" customHeight="1">
      <c r="A51" s="63">
        <v>31</v>
      </c>
      <c r="B51" s="78" t="s">
        <v>9</v>
      </c>
      <c r="C51" s="14">
        <v>609</v>
      </c>
      <c r="D51" s="14">
        <v>535</v>
      </c>
      <c r="E51" s="14">
        <v>74</v>
      </c>
      <c r="F51" s="86">
        <f t="shared" si="0"/>
        <v>12.151067323481117</v>
      </c>
      <c r="G51" s="46" t="s">
        <v>28</v>
      </c>
      <c r="H51" s="86">
        <f t="shared" si="1"/>
        <v>87.84893267651888</v>
      </c>
      <c r="I51" s="46" t="s">
        <v>28</v>
      </c>
      <c r="J51" s="14">
        <v>24</v>
      </c>
      <c r="K51" s="74">
        <f>SUM(J51*100)/C51</f>
        <v>3.9408866995073892</v>
      </c>
      <c r="L51" s="79" t="s">
        <v>28</v>
      </c>
    </row>
    <row r="52" spans="1:12" s="10" customFormat="1" ht="9.75" customHeight="1">
      <c r="A52" s="62"/>
      <c r="B52" s="29"/>
      <c r="C52" s="40"/>
      <c r="D52" s="40"/>
      <c r="E52" s="36"/>
      <c r="F52" s="61"/>
      <c r="G52" s="60"/>
      <c r="H52" s="61"/>
      <c r="I52" s="60"/>
      <c r="J52" s="61"/>
      <c r="K52" s="61"/>
      <c r="L52" s="47"/>
    </row>
    <row r="53" spans="1:12" s="10" customFormat="1" ht="20.25" customHeight="1">
      <c r="A53" s="62"/>
      <c r="B53" s="77" t="s">
        <v>25</v>
      </c>
      <c r="C53" s="41"/>
      <c r="D53" s="41"/>
      <c r="E53" s="30"/>
      <c r="F53" s="30"/>
      <c r="G53" s="41"/>
      <c r="H53" s="30"/>
      <c r="I53" s="41"/>
      <c r="J53" s="30"/>
      <c r="K53" s="30"/>
      <c r="L53" s="48"/>
    </row>
    <row r="54" spans="1:13" s="8" customFormat="1" ht="20.25" customHeight="1">
      <c r="A54" s="62">
        <v>34</v>
      </c>
      <c r="B54" s="9" t="s">
        <v>10</v>
      </c>
      <c r="C54" s="14">
        <v>63</v>
      </c>
      <c r="D54" s="14">
        <v>61</v>
      </c>
      <c r="E54" s="14">
        <v>2</v>
      </c>
      <c r="F54" s="87">
        <f t="shared" si="0"/>
        <v>3.1746031746031744</v>
      </c>
      <c r="G54" s="46" t="s">
        <v>28</v>
      </c>
      <c r="H54" s="87">
        <f t="shared" si="1"/>
        <v>96.82539682539682</v>
      </c>
      <c r="I54" s="46" t="s">
        <v>28</v>
      </c>
      <c r="J54" s="14">
        <v>0</v>
      </c>
      <c r="K54" s="74">
        <f>SUM(J54*100)/C54</f>
        <v>0</v>
      </c>
      <c r="L54" s="46" t="s">
        <v>28</v>
      </c>
      <c r="M54" s="10"/>
    </row>
    <row r="55" spans="1:13" s="8" customFormat="1" ht="20.25" customHeight="1">
      <c r="A55" s="69">
        <v>52</v>
      </c>
      <c r="B55" s="9" t="s">
        <v>40</v>
      </c>
      <c r="C55" s="14">
        <v>63</v>
      </c>
      <c r="D55" s="14">
        <v>56</v>
      </c>
      <c r="E55" s="14">
        <v>7</v>
      </c>
      <c r="F55" s="50">
        <f t="shared" si="0"/>
        <v>11.11111111111111</v>
      </c>
      <c r="G55" s="46" t="s">
        <v>28</v>
      </c>
      <c r="H55" s="50">
        <f t="shared" si="1"/>
        <v>88.88888888888889</v>
      </c>
      <c r="I55" s="46" t="s">
        <v>28</v>
      </c>
      <c r="J55" s="14">
        <v>2</v>
      </c>
      <c r="K55" s="74">
        <f>SUM(J55*100)/C55</f>
        <v>3.1746031746031744</v>
      </c>
      <c r="L55" s="46" t="s">
        <v>28</v>
      </c>
      <c r="M55" s="10"/>
    </row>
    <row r="56" spans="1:13" s="8" customFormat="1" ht="20.25" customHeight="1">
      <c r="A56" s="69"/>
      <c r="B56" s="37" t="s">
        <v>38</v>
      </c>
      <c r="C56" s="41"/>
      <c r="D56" s="41"/>
      <c r="E56" s="30"/>
      <c r="F56" s="30"/>
      <c r="G56" s="30"/>
      <c r="H56" s="30"/>
      <c r="I56" s="41"/>
      <c r="J56" s="30"/>
      <c r="K56" s="30"/>
      <c r="L56" s="48"/>
      <c r="M56" s="10"/>
    </row>
    <row r="57" spans="1:15" s="10" customFormat="1" ht="20.25" customHeight="1">
      <c r="A57" s="62">
        <v>36</v>
      </c>
      <c r="B57" s="9" t="s">
        <v>49</v>
      </c>
      <c r="C57" s="14">
        <v>588</v>
      </c>
      <c r="D57" s="14">
        <v>174</v>
      </c>
      <c r="E57" s="14">
        <v>414</v>
      </c>
      <c r="F57" s="50">
        <f t="shared" si="0"/>
        <v>70.40816326530613</v>
      </c>
      <c r="G57" s="46" t="s">
        <v>28</v>
      </c>
      <c r="H57" s="50">
        <f t="shared" si="1"/>
        <v>29.591836734693878</v>
      </c>
      <c r="I57" s="46" t="s">
        <v>28</v>
      </c>
      <c r="J57" s="14">
        <v>406</v>
      </c>
      <c r="K57" s="74">
        <f>SUM(J57*100)/C57</f>
        <v>69.04761904761905</v>
      </c>
      <c r="L57" s="46" t="s">
        <v>28</v>
      </c>
      <c r="O57" s="10" t="s">
        <v>69</v>
      </c>
    </row>
    <row r="58" spans="1:12" s="10" customFormat="1" ht="21.75" customHeight="1">
      <c r="A58" s="62">
        <v>37</v>
      </c>
      <c r="B58" s="9" t="s">
        <v>41</v>
      </c>
      <c r="C58" s="14">
        <v>281</v>
      </c>
      <c r="D58" s="14">
        <v>232</v>
      </c>
      <c r="E58" s="14">
        <v>49</v>
      </c>
      <c r="F58" s="50">
        <f t="shared" si="0"/>
        <v>17.437722419928825</v>
      </c>
      <c r="G58" s="46" t="s">
        <v>28</v>
      </c>
      <c r="H58" s="50">
        <f t="shared" si="1"/>
        <v>82.56227758007117</v>
      </c>
      <c r="I58" s="46" t="s">
        <v>28</v>
      </c>
      <c r="J58" s="14">
        <v>14</v>
      </c>
      <c r="K58" s="74">
        <f>SUM(J58*100)/C58</f>
        <v>4.98220640569395</v>
      </c>
      <c r="L58" s="46" t="s">
        <v>28</v>
      </c>
    </row>
    <row r="59" spans="1:13" s="8" customFormat="1" ht="20.25" customHeight="1">
      <c r="A59" s="69"/>
      <c r="B59" s="37" t="s">
        <v>39</v>
      </c>
      <c r="C59" s="41"/>
      <c r="D59" s="41"/>
      <c r="E59" s="30"/>
      <c r="F59" s="30"/>
      <c r="G59" s="30"/>
      <c r="H59" s="30"/>
      <c r="I59" s="41"/>
      <c r="J59" s="30"/>
      <c r="K59" s="30"/>
      <c r="L59" s="48"/>
      <c r="M59" s="10"/>
    </row>
    <row r="60" spans="1:12" s="10" customFormat="1" ht="20.25" customHeight="1">
      <c r="A60" s="62">
        <v>35</v>
      </c>
      <c r="B60" s="9" t="s">
        <v>11</v>
      </c>
      <c r="C60" s="14">
        <v>168</v>
      </c>
      <c r="D60" s="14">
        <v>155</v>
      </c>
      <c r="E60" s="14">
        <v>13</v>
      </c>
      <c r="F60" s="50">
        <f t="shared" si="0"/>
        <v>7.738095238095238</v>
      </c>
      <c r="G60" s="46" t="s">
        <v>28</v>
      </c>
      <c r="H60" s="50">
        <f t="shared" si="1"/>
        <v>92.26190476190476</v>
      </c>
      <c r="I60" s="46" t="s">
        <v>28</v>
      </c>
      <c r="J60" s="14">
        <v>5</v>
      </c>
      <c r="K60" s="74">
        <f>SUM(J60*100)/C60</f>
        <v>2.9761904761904763</v>
      </c>
      <c r="L60" s="46" t="s">
        <v>28</v>
      </c>
    </row>
    <row r="61" spans="1:13" ht="12.75">
      <c r="A61" s="65"/>
      <c r="B61" s="35"/>
      <c r="C61" s="41"/>
      <c r="D61" s="41"/>
      <c r="E61" s="30"/>
      <c r="F61" s="30"/>
      <c r="G61" s="30"/>
      <c r="H61" s="30"/>
      <c r="I61" s="30"/>
      <c r="J61" s="30"/>
      <c r="K61" s="36"/>
      <c r="L61" s="48"/>
      <c r="M61" s="8"/>
    </row>
    <row r="62" spans="1:13" ht="24" customHeight="1">
      <c r="A62" s="66"/>
      <c r="B62" s="38" t="s">
        <v>22</v>
      </c>
      <c r="C62" s="27">
        <f>SUM(C7:C61)</f>
        <v>10774</v>
      </c>
      <c r="D62" s="27">
        <f>SUM(D7:D61)</f>
        <v>8830</v>
      </c>
      <c r="E62" s="27">
        <f>SUM(E7:E61)</f>
        <v>1944</v>
      </c>
      <c r="F62" s="27"/>
      <c r="G62" s="27"/>
      <c r="H62" s="27"/>
      <c r="I62" s="27"/>
      <c r="J62" s="80">
        <f>SUM(J7:J61)</f>
        <v>1257</v>
      </c>
      <c r="K62" s="80"/>
      <c r="L62" s="49"/>
      <c r="M62" s="10"/>
    </row>
    <row r="63" spans="6:13" ht="12.75">
      <c r="F63" s="44"/>
      <c r="G63" s="1"/>
      <c r="H63" s="44"/>
      <c r="I63" s="1"/>
      <c r="J63" s="2"/>
      <c r="K63" s="44"/>
      <c r="L63" s="1"/>
      <c r="M63" s="10"/>
    </row>
    <row r="64" spans="6:13" ht="12.75">
      <c r="F64" s="44"/>
      <c r="G64" s="1"/>
      <c r="H64" s="44"/>
      <c r="I64" s="1"/>
      <c r="K64" s="44"/>
      <c r="L64" s="1"/>
      <c r="M64" s="10"/>
    </row>
    <row r="65" spans="6:13" ht="12.75">
      <c r="F65" s="44"/>
      <c r="G65" s="1"/>
      <c r="H65" s="44"/>
      <c r="I65" s="1"/>
      <c r="K65" s="44"/>
      <c r="L65" s="1"/>
      <c r="M65" s="10"/>
    </row>
    <row r="66" spans="6:13" ht="12.75">
      <c r="F66" s="54"/>
      <c r="G66" s="6"/>
      <c r="H66" s="54"/>
      <c r="I66" s="6"/>
      <c r="K66" s="44"/>
      <c r="L66" s="6"/>
      <c r="M66" s="12"/>
    </row>
    <row r="67" ht="12.75">
      <c r="K67" s="5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ASLMI3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Rubbi Laura</cp:lastModifiedBy>
  <cp:lastPrinted>2017-01-18T10:30:48Z</cp:lastPrinted>
  <dcterms:created xsi:type="dcterms:W3CDTF">2009-09-03T12:47:15Z</dcterms:created>
  <dcterms:modified xsi:type="dcterms:W3CDTF">2017-01-18T10:32:19Z</dcterms:modified>
  <cp:category/>
  <cp:version/>
  <cp:contentType/>
  <cp:contentStatus/>
</cp:coreProperties>
</file>